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NAS HALDER\Desktop\computer\coma_notes\"/>
    </mc:Choice>
  </mc:AlternateContent>
  <xr:revisionPtr revIDLastSave="0" documentId="13_ncr:1_{A66582EF-88AB-45C9-B6E1-7CD0D8A7198B}" xr6:coauthVersionLast="47" xr6:coauthVersionMax="47" xr10:uidLastSave="{00000000-0000-0000-0000-000000000000}"/>
  <bookViews>
    <workbookView xWindow="-110" yWindow="-110" windowWidth="19420" windowHeight="11500" tabRatio="654" firstSheet="13" activeTab="19" xr2:uid="{6CD02CA8-7DA6-4018-8D33-E13CDCEDC5A4}"/>
  </bookViews>
  <sheets>
    <sheet name="Question" sheetId="1" r:id="rId1"/>
    <sheet name="Answer" sheetId="2" r:id="rId2"/>
    <sheet name="sum" sheetId="3" r:id="rId3"/>
    <sheet name="count_countblank" sheetId="4" r:id="rId4"/>
    <sheet name="countif" sheetId="8" r:id="rId5"/>
    <sheet name="counta" sheetId="5" r:id="rId6"/>
    <sheet name="product" sheetId="6" r:id="rId7"/>
    <sheet name="max_min_average" sheetId="7" r:id="rId8"/>
    <sheet name="Proper_Upper" sheetId="9" r:id="rId9"/>
    <sheet name="concatenation" sheetId="10" r:id="rId10"/>
    <sheet name="Large_Small" sheetId="11" r:id="rId11"/>
    <sheet name="Roman Number" sheetId="12" r:id="rId12"/>
    <sheet name="If function" sheetId="13" r:id="rId13"/>
    <sheet name="time_now_today" sheetId="14" r:id="rId14"/>
    <sheet name="Datediff" sheetId="15" r:id="rId15"/>
    <sheet name="month" sheetId="16" r:id="rId16"/>
    <sheet name="left_right" sheetId="17" r:id="rId17"/>
    <sheet name="data validation" sheetId="18" r:id="rId18"/>
    <sheet name="Sheet2" sheetId="19" r:id="rId19"/>
    <sheet name="Sheet3" sheetId="20" r:id="rId20"/>
  </sheets>
  <definedNames>
    <definedName name="Cricket">Sheet2!$A$2:$A$1048576</definedName>
    <definedName name="Football">Sheet2!$B$2:$B$1048576</definedName>
    <definedName name="Hockey">Sheet2!$C$2:$C$1048576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6" i="5" l="1"/>
  <c r="H11" i="11"/>
  <c r="H10" i="11"/>
  <c r="F7" i="10"/>
  <c r="F8" i="10"/>
  <c r="F9" i="10"/>
  <c r="F10" i="10"/>
  <c r="F11" i="10"/>
  <c r="F6" i="10"/>
  <c r="E13" i="13"/>
  <c r="F12" i="13"/>
  <c r="F10" i="13"/>
  <c r="H7" i="13"/>
  <c r="H8" i="13"/>
  <c r="H9" i="13"/>
  <c r="H10" i="13"/>
  <c r="H11" i="13"/>
  <c r="H12" i="13"/>
  <c r="H13" i="13"/>
  <c r="H14" i="13"/>
  <c r="H6" i="13"/>
  <c r="G6" i="13"/>
  <c r="F6" i="13"/>
  <c r="H11" i="3"/>
  <c r="C19" i="3"/>
  <c r="F18" i="3"/>
  <c r="F17" i="3"/>
  <c r="F16" i="3"/>
  <c r="E8" i="17"/>
  <c r="E9" i="17"/>
  <c r="E10" i="17"/>
  <c r="E11" i="17"/>
  <c r="E12" i="17"/>
  <c r="E13" i="17"/>
  <c r="E7" i="17"/>
  <c r="D8" i="17"/>
  <c r="D9" i="17"/>
  <c r="D10" i="17"/>
  <c r="D11" i="17"/>
  <c r="D12" i="17"/>
  <c r="D13" i="17"/>
  <c r="D7" i="17"/>
  <c r="C6" i="14"/>
  <c r="E6" i="14"/>
  <c r="D6" i="14"/>
  <c r="E7" i="12"/>
  <c r="E8" i="12"/>
  <c r="E9" i="12"/>
  <c r="E10" i="12"/>
  <c r="E11" i="12"/>
  <c r="E12" i="12"/>
  <c r="E13" i="12"/>
  <c r="E14" i="12"/>
  <c r="E15" i="12"/>
  <c r="E6" i="12"/>
  <c r="J6" i="11"/>
  <c r="I6" i="11"/>
  <c r="B12" i="2"/>
  <c r="E12" i="2"/>
  <c r="D12" i="2"/>
  <c r="C12" i="2"/>
  <c r="I2" i="2"/>
  <c r="I3" i="2"/>
  <c r="I4" i="2"/>
  <c r="I5" i="2"/>
  <c r="I6" i="2"/>
  <c r="I7" i="2"/>
  <c r="I8" i="2"/>
  <c r="I9" i="2"/>
  <c r="H3" i="2"/>
  <c r="H4" i="2"/>
  <c r="H5" i="2"/>
  <c r="H6" i="2"/>
  <c r="H7" i="2"/>
  <c r="H8" i="2"/>
  <c r="H9" i="2"/>
  <c r="H2" i="2"/>
  <c r="G3" i="2"/>
  <c r="G4" i="2"/>
  <c r="G5" i="2"/>
  <c r="G6" i="2"/>
  <c r="G7" i="2"/>
  <c r="G8" i="2"/>
  <c r="G9" i="2"/>
  <c r="G2" i="2"/>
  <c r="F3" i="2"/>
  <c r="F4" i="2"/>
  <c r="F5" i="2"/>
  <c r="F6" i="2"/>
  <c r="F7" i="2"/>
  <c r="F8" i="2"/>
  <c r="F9" i="2"/>
  <c r="F2" i="2"/>
  <c r="D9" i="2"/>
  <c r="D3" i="2"/>
  <c r="D4" i="2"/>
  <c r="D5" i="2"/>
  <c r="D6" i="2"/>
  <c r="D7" i="2"/>
  <c r="D8" i="2"/>
  <c r="D2" i="2"/>
</calcChain>
</file>

<file path=xl/sharedStrings.xml><?xml version="1.0" encoding="utf-8"?>
<sst xmlns="http://schemas.openxmlformats.org/spreadsheetml/2006/main" count="327" uniqueCount="184">
  <si>
    <t>Q.1</t>
  </si>
  <si>
    <t>Calculate Post as per given Condition</t>
  </si>
  <si>
    <t>Basic&gt;3200</t>
  </si>
  <si>
    <t>Manager</t>
  </si>
  <si>
    <t>Basic&gt;=15000 and &lt;32000</t>
  </si>
  <si>
    <t>Jr. Manager</t>
  </si>
  <si>
    <t>Basic&gt;=10000 and &lt;15000</t>
  </si>
  <si>
    <t>Sr. Executive</t>
  </si>
  <si>
    <t>&lt;10000</t>
  </si>
  <si>
    <t>Executive</t>
  </si>
  <si>
    <t>Q.2</t>
  </si>
  <si>
    <t>Calculate DA 60% on Basic Pay or 5000 whichever is higher</t>
  </si>
  <si>
    <t>Q.3</t>
  </si>
  <si>
    <t>Flat Alloted to those whose post is jr. Manager and Manager.  Flat(Yes/No)</t>
  </si>
  <si>
    <t>Employee Code</t>
  </si>
  <si>
    <t>Name</t>
  </si>
  <si>
    <t>Dept</t>
  </si>
  <si>
    <t>Post</t>
  </si>
  <si>
    <t>Basic</t>
  </si>
  <si>
    <t>DA</t>
  </si>
  <si>
    <t>Flat(Yes/No)</t>
  </si>
  <si>
    <t>HRA</t>
  </si>
  <si>
    <t>TA</t>
  </si>
  <si>
    <t>Gross</t>
  </si>
  <si>
    <t>PF</t>
  </si>
  <si>
    <t>Net</t>
  </si>
  <si>
    <t>ABC</t>
  </si>
  <si>
    <t>BCD</t>
  </si>
  <si>
    <t>EFG</t>
  </si>
  <si>
    <t>MNO</t>
  </si>
  <si>
    <t>PQR</t>
  </si>
  <si>
    <t>KLM</t>
  </si>
  <si>
    <t>OPQ</t>
  </si>
  <si>
    <t>STU</t>
  </si>
  <si>
    <t>em_002</t>
  </si>
  <si>
    <t>em_003</t>
  </si>
  <si>
    <t>em_004</t>
  </si>
  <si>
    <t>em_005</t>
  </si>
  <si>
    <t>em_006</t>
  </si>
  <si>
    <t>em_007</t>
  </si>
  <si>
    <t>em_008</t>
  </si>
  <si>
    <t>em_009</t>
  </si>
  <si>
    <t>Sales</t>
  </si>
  <si>
    <t>IT</t>
  </si>
  <si>
    <t>ACCT</t>
  </si>
  <si>
    <t>Q.4</t>
  </si>
  <si>
    <t>Q.5.</t>
  </si>
  <si>
    <t>HRA @ 20% on Basic+DA will be given to those employees who are not alloted Flat</t>
  </si>
  <si>
    <t>TA of 5000 will be given to Manager whose Basic +DA 35000 and for others it will be 2500</t>
  </si>
  <si>
    <t>Q.6.</t>
  </si>
  <si>
    <t>Calculate Gross Salary</t>
  </si>
  <si>
    <t>Q.7</t>
  </si>
  <si>
    <t>Calculate PF 12% of Basic+DA(if Basic+DA above 15000 then Maximum PF 1800</t>
  </si>
  <si>
    <t>Q.8</t>
  </si>
  <si>
    <t>Calculate Net Salary</t>
  </si>
  <si>
    <t>Bill No</t>
  </si>
  <si>
    <t>Product</t>
  </si>
  <si>
    <t>Qty</t>
  </si>
  <si>
    <t>Rate</t>
  </si>
  <si>
    <t>Total</t>
  </si>
  <si>
    <t>ax-01</t>
  </si>
  <si>
    <t>Jeans</t>
  </si>
  <si>
    <t>ax-02</t>
  </si>
  <si>
    <t>T-shirt</t>
  </si>
  <si>
    <t>ax-03</t>
  </si>
  <si>
    <t>ax-04</t>
  </si>
  <si>
    <t>Pants</t>
  </si>
  <si>
    <t>ax-05</t>
  </si>
  <si>
    <t>ax-06</t>
  </si>
  <si>
    <t>ax-07</t>
  </si>
  <si>
    <t>ax-08</t>
  </si>
  <si>
    <t>ax-09</t>
  </si>
  <si>
    <t>Pajamas</t>
  </si>
  <si>
    <t>ax-10</t>
  </si>
  <si>
    <t>Hat</t>
  </si>
  <si>
    <t>Names</t>
  </si>
  <si>
    <t>Salary</t>
  </si>
  <si>
    <t>Suresh</t>
  </si>
  <si>
    <t>Akash</t>
  </si>
  <si>
    <t>Mohan</t>
  </si>
  <si>
    <t>Deepak</t>
  </si>
  <si>
    <t>Tarun</t>
  </si>
  <si>
    <t>Devesh</t>
  </si>
  <si>
    <t>Manish</t>
  </si>
  <si>
    <t>Pankaj</t>
  </si>
  <si>
    <t>Kalicharan</t>
  </si>
  <si>
    <t>Poonam</t>
  </si>
  <si>
    <t>Coat</t>
  </si>
  <si>
    <t>Trouser</t>
  </si>
  <si>
    <t>Sweater</t>
  </si>
  <si>
    <t>Dress</t>
  </si>
  <si>
    <t>Students Name</t>
  </si>
  <si>
    <t>Total Marks</t>
  </si>
  <si>
    <t>Stu_Names</t>
  </si>
  <si>
    <t>Mon</t>
  </si>
  <si>
    <t>Tue</t>
  </si>
  <si>
    <t>Wed</t>
  </si>
  <si>
    <t>Thu</t>
  </si>
  <si>
    <t>Fri</t>
  </si>
  <si>
    <t>Sat</t>
  </si>
  <si>
    <t>Total Persent</t>
  </si>
  <si>
    <t>Total Absent</t>
  </si>
  <si>
    <t>P</t>
  </si>
  <si>
    <t>A</t>
  </si>
  <si>
    <t>Name List</t>
  </si>
  <si>
    <t>ram pal</t>
  </si>
  <si>
    <t>jatin singh</t>
  </si>
  <si>
    <t>om prakash</t>
  </si>
  <si>
    <t>kiran kumari</t>
  </si>
  <si>
    <t>harish kumar</t>
  </si>
  <si>
    <t>Harish Kumar</t>
  </si>
  <si>
    <t>First Character Capitalusing Proper function</t>
  </si>
  <si>
    <t>Use of Upper function</t>
  </si>
  <si>
    <t>First Name</t>
  </si>
  <si>
    <t>Last Name</t>
  </si>
  <si>
    <t>ram</t>
  </si>
  <si>
    <t>pal</t>
  </si>
  <si>
    <t>jatin</t>
  </si>
  <si>
    <t>singh</t>
  </si>
  <si>
    <t>prakash</t>
  </si>
  <si>
    <t>kumari</t>
  </si>
  <si>
    <t>kumar</t>
  </si>
  <si>
    <t>mohan lal</t>
  </si>
  <si>
    <t>lal</t>
  </si>
  <si>
    <t>Use of Concatenation Function</t>
  </si>
  <si>
    <t>Total Sales</t>
  </si>
  <si>
    <t>Large</t>
  </si>
  <si>
    <t>Small</t>
  </si>
  <si>
    <t>Numbers</t>
  </si>
  <si>
    <t>use of Roman function</t>
  </si>
  <si>
    <t>Time</t>
  </si>
  <si>
    <t>Now</t>
  </si>
  <si>
    <t>Today</t>
  </si>
  <si>
    <t>Date of Birth</t>
  </si>
  <si>
    <t>11/19/1980</t>
  </si>
  <si>
    <t>YEAR</t>
  </si>
  <si>
    <t>Months</t>
  </si>
  <si>
    <t>Day</t>
  </si>
  <si>
    <t>Use of Left ()</t>
  </si>
  <si>
    <t>Use of Right()</t>
  </si>
  <si>
    <t>Sunday</t>
  </si>
  <si>
    <t>Monday</t>
  </si>
  <si>
    <t>Tuesday</t>
  </si>
  <si>
    <t>Wednesday</t>
  </si>
  <si>
    <t>Thursday</t>
  </si>
  <si>
    <t>Friday</t>
  </si>
  <si>
    <t>Saturday</t>
  </si>
  <si>
    <t>page layout -&gt;Orientation-&gt; potrait/landscape</t>
  </si>
  <si>
    <t>SUM</t>
  </si>
  <si>
    <t>sumif</t>
  </si>
  <si>
    <t>count</t>
  </si>
  <si>
    <t xml:space="preserve">ram </t>
  </si>
  <si>
    <t>ggf</t>
  </si>
  <si>
    <t>yu</t>
  </si>
  <si>
    <t>ui99o</t>
  </si>
  <si>
    <t>gt</t>
  </si>
  <si>
    <t>DFGG</t>
  </si>
  <si>
    <t>s</t>
  </si>
  <si>
    <t>d</t>
  </si>
  <si>
    <t>Mobile No</t>
  </si>
  <si>
    <t>Aadhar no</t>
  </si>
  <si>
    <t>Date</t>
  </si>
  <si>
    <t>iuiy</t>
  </si>
  <si>
    <t>Age</t>
  </si>
  <si>
    <t>Cricket</t>
  </si>
  <si>
    <t>Football</t>
  </si>
  <si>
    <t>Hockey</t>
  </si>
  <si>
    <t>Sachin Tendulkar</t>
  </si>
  <si>
    <t>Virat Kohali</t>
  </si>
  <si>
    <t>Dhoni</t>
  </si>
  <si>
    <t>Sourav</t>
  </si>
  <si>
    <t>Dinesh</t>
  </si>
  <si>
    <t>Embape</t>
  </si>
  <si>
    <t>Neimar</t>
  </si>
  <si>
    <t>Messi</t>
  </si>
  <si>
    <t>Karlos</t>
  </si>
  <si>
    <t>Roberto</t>
  </si>
  <si>
    <t>R Singh</t>
  </si>
  <si>
    <t>H Yadav</t>
  </si>
  <si>
    <t>M Pathak</t>
  </si>
  <si>
    <t>M Murli</t>
  </si>
  <si>
    <t>Daniel  Guard</t>
  </si>
  <si>
    <t>Selecte Game</t>
  </si>
  <si>
    <t>Select Player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</si>
</sst>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AD3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E2F3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0" fillId="2" borderId="0" xfId="0" applyFill="1"/>
    <xf numFmtId="0" fontId="3" fillId="0" borderId="0" xfId="1"/>
    <xf numFmtId="0" fontId="1" fillId="3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right" wrapText="1"/>
    </xf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4" fillId="7" borderId="0" xfId="0" applyFont="1" applyFill="1"/>
    <xf numFmtId="0" fontId="7" fillId="3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0" fontId="7" fillId="9" borderId="0" xfId="0" applyFont="1" applyFill="1" applyAlignment="1">
      <alignment horizontal="center"/>
    </xf>
    <xf numFmtId="18" fontId="5" fillId="3" borderId="0" xfId="0" applyNumberFormat="1" applyFont="1" applyFill="1" applyAlignment="1">
      <alignment horizontal="center"/>
    </xf>
    <xf numFmtId="22" fontId="5" fillId="8" borderId="0" xfId="0" applyNumberFormat="1" applyFont="1" applyFill="1" applyAlignment="1">
      <alignment horizontal="center"/>
    </xf>
    <xf numFmtId="14" fontId="5" fillId="9" borderId="0" xfId="0" applyNumberFormat="1" applyFont="1" applyFill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10" borderId="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14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wrapText="1"/>
    </xf>
    <xf numFmtId="0" fontId="5" fillId="0" borderId="0" xfId="0" applyFont="1"/>
    <xf numFmtId="0" fontId="6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3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RA@20%25%20on%20Basic+DA%20will%20be%20given%20to%20those%20employees%20who%20are%20not%20alloted%20Flat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035A7-A2ED-4205-BEA5-21CD476EDDDA}">
  <dimension ref="A1:E12"/>
  <sheetViews>
    <sheetView topLeftCell="D1" workbookViewId="0">
      <selection activeCell="N8" sqref="N8"/>
    </sheetView>
  </sheetViews>
  <sheetFormatPr defaultRowHeight="14.5" x14ac:dyDescent="0.35"/>
  <cols>
    <col min="1" max="1" width="3.7265625" bestFit="1" customWidth="1"/>
    <col min="5" max="5" width="10.90625" customWidth="1"/>
  </cols>
  <sheetData>
    <row r="1" spans="1:5" x14ac:dyDescent="0.35">
      <c r="A1" t="s">
        <v>0</v>
      </c>
      <c r="B1" t="s">
        <v>1</v>
      </c>
    </row>
    <row r="2" spans="1:5" x14ac:dyDescent="0.35">
      <c r="B2" t="s">
        <v>2</v>
      </c>
      <c r="E2" s="1" t="s">
        <v>3</v>
      </c>
    </row>
    <row r="3" spans="1:5" x14ac:dyDescent="0.35">
      <c r="B3" t="s">
        <v>4</v>
      </c>
      <c r="E3" s="1" t="s">
        <v>5</v>
      </c>
    </row>
    <row r="4" spans="1:5" x14ac:dyDescent="0.35">
      <c r="B4" t="s">
        <v>6</v>
      </c>
      <c r="E4" s="1" t="s">
        <v>7</v>
      </c>
    </row>
    <row r="5" spans="1:5" x14ac:dyDescent="0.35">
      <c r="B5" t="s">
        <v>8</v>
      </c>
      <c r="E5" s="1" t="s">
        <v>9</v>
      </c>
    </row>
    <row r="6" spans="1:5" x14ac:dyDescent="0.35">
      <c r="A6" t="s">
        <v>10</v>
      </c>
      <c r="B6" t="s">
        <v>11</v>
      </c>
    </row>
    <row r="7" spans="1:5" x14ac:dyDescent="0.35">
      <c r="A7" t="s">
        <v>12</v>
      </c>
      <c r="B7" t="s">
        <v>13</v>
      </c>
    </row>
    <row r="8" spans="1:5" x14ac:dyDescent="0.35">
      <c r="A8" t="s">
        <v>45</v>
      </c>
      <c r="B8" s="3" t="s">
        <v>47</v>
      </c>
    </row>
    <row r="9" spans="1:5" x14ac:dyDescent="0.35">
      <c r="A9" t="s">
        <v>46</v>
      </c>
      <c r="B9" t="s">
        <v>48</v>
      </c>
    </row>
    <row r="10" spans="1:5" x14ac:dyDescent="0.35">
      <c r="A10" t="s">
        <v>49</v>
      </c>
      <c r="B10" t="s">
        <v>50</v>
      </c>
    </row>
    <row r="11" spans="1:5" x14ac:dyDescent="0.35">
      <c r="A11" t="s">
        <v>51</v>
      </c>
      <c r="B11" t="s">
        <v>52</v>
      </c>
    </row>
    <row r="12" spans="1:5" x14ac:dyDescent="0.35">
      <c r="A12" t="s">
        <v>53</v>
      </c>
      <c r="B12" t="s">
        <v>54</v>
      </c>
    </row>
  </sheetData>
  <hyperlinks>
    <hyperlink ref="B8" r:id="rId1" display="HRA@20% on Basic+DA will be given to those employees who are not alloted Flat" xr:uid="{59F6C95F-42E5-4AF2-8112-AE33D70C06DC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1BE73-3015-4AC1-9608-2491581DB1E6}">
  <dimension ref="D4:F11"/>
  <sheetViews>
    <sheetView workbookViewId="0">
      <selection activeCell="J13" sqref="J13"/>
    </sheetView>
  </sheetViews>
  <sheetFormatPr defaultRowHeight="14.5" x14ac:dyDescent="0.35"/>
  <cols>
    <col min="4" max="6" width="26.90625" customWidth="1"/>
  </cols>
  <sheetData>
    <row r="4" spans="4:6" ht="15" thickBot="1" x14ac:dyDescent="0.4"/>
    <row r="5" spans="4:6" ht="20.5" customHeight="1" thickBot="1" x14ac:dyDescent="0.4">
      <c r="D5" s="11" t="s">
        <v>113</v>
      </c>
      <c r="E5" s="12" t="s">
        <v>114</v>
      </c>
      <c r="F5" s="12" t="s">
        <v>124</v>
      </c>
    </row>
    <row r="6" spans="4:6" ht="15" thickBot="1" x14ac:dyDescent="0.4">
      <c r="D6" s="13" t="s">
        <v>115</v>
      </c>
      <c r="E6" s="14" t="s">
        <v>116</v>
      </c>
      <c r="F6" s="14" t="str">
        <f>_xlfn.CONCAT(D6," ",E6)</f>
        <v>ram pal</v>
      </c>
    </row>
    <row r="7" spans="4:6" ht="15" thickBot="1" x14ac:dyDescent="0.4">
      <c r="D7" s="13" t="s">
        <v>117</v>
      </c>
      <c r="E7" s="14" t="s">
        <v>118</v>
      </c>
      <c r="F7" s="14" t="str">
        <f t="shared" ref="F7:F11" si="0">_xlfn.CONCAT(D7," ",E7)</f>
        <v>jatin singh</v>
      </c>
    </row>
    <row r="8" spans="4:6" ht="15" thickBot="1" x14ac:dyDescent="0.4">
      <c r="D8" s="13" t="s">
        <v>107</v>
      </c>
      <c r="E8" s="14" t="s">
        <v>119</v>
      </c>
      <c r="F8" s="14" t="str">
        <f t="shared" si="0"/>
        <v>om prakash prakash</v>
      </c>
    </row>
    <row r="9" spans="4:6" ht="15" thickBot="1" x14ac:dyDescent="0.4">
      <c r="D9" s="13" t="s">
        <v>108</v>
      </c>
      <c r="E9" s="14" t="s">
        <v>120</v>
      </c>
      <c r="F9" s="14" t="str">
        <f t="shared" si="0"/>
        <v>kiran kumari kumari</v>
      </c>
    </row>
    <row r="10" spans="4:6" ht="15" thickBot="1" x14ac:dyDescent="0.4">
      <c r="D10" s="13" t="s">
        <v>109</v>
      </c>
      <c r="E10" s="14" t="s">
        <v>121</v>
      </c>
      <c r="F10" s="14" t="str">
        <f t="shared" si="0"/>
        <v>harish kumar kumar</v>
      </c>
    </row>
    <row r="11" spans="4:6" ht="15" thickBot="1" x14ac:dyDescent="0.4">
      <c r="D11" s="13" t="s">
        <v>122</v>
      </c>
      <c r="E11" s="14" t="s">
        <v>123</v>
      </c>
      <c r="F11" s="14" t="str">
        <f t="shared" si="0"/>
        <v>mohan lal lal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B6703-7FC6-4EB5-BB82-05DDD57BF8E3}">
  <dimension ref="D4:J15"/>
  <sheetViews>
    <sheetView workbookViewId="0">
      <selection activeCell="H10" sqref="H10"/>
    </sheetView>
  </sheetViews>
  <sheetFormatPr defaultRowHeight="14.5" x14ac:dyDescent="0.35"/>
  <cols>
    <col min="5" max="5" width="13" customWidth="1"/>
  </cols>
  <sheetData>
    <row r="4" spans="4:10" ht="15" thickBot="1" x14ac:dyDescent="0.4"/>
    <row r="5" spans="4:10" ht="19" thickBot="1" x14ac:dyDescent="0.5">
      <c r="D5" s="4" t="s">
        <v>56</v>
      </c>
      <c r="E5" s="7" t="s">
        <v>125</v>
      </c>
      <c r="I5" s="15" t="s">
        <v>126</v>
      </c>
      <c r="J5" s="15" t="s">
        <v>127</v>
      </c>
    </row>
    <row r="6" spans="4:10" ht="15" thickBot="1" x14ac:dyDescent="0.4">
      <c r="D6" s="5" t="s">
        <v>61</v>
      </c>
      <c r="E6" s="8">
        <v>1800</v>
      </c>
      <c r="I6">
        <f>LARGE(E6:E15,1)</f>
        <v>120000</v>
      </c>
      <c r="J6">
        <f>SMALL(E6:E15,1)</f>
        <v>1800</v>
      </c>
    </row>
    <row r="7" spans="4:10" ht="15" thickBot="1" x14ac:dyDescent="0.4">
      <c r="D7" s="5" t="s">
        <v>63</v>
      </c>
      <c r="E7" s="8">
        <v>12000</v>
      </c>
    </row>
    <row r="8" spans="4:10" ht="15" thickBot="1" x14ac:dyDescent="0.4">
      <c r="D8" s="5" t="s">
        <v>87</v>
      </c>
      <c r="E8" s="8">
        <v>2500</v>
      </c>
    </row>
    <row r="9" spans="4:10" ht="15" thickBot="1" x14ac:dyDescent="0.4">
      <c r="D9" s="5" t="s">
        <v>66</v>
      </c>
      <c r="E9" s="8">
        <v>3000</v>
      </c>
    </row>
    <row r="10" spans="4:10" ht="15" thickBot="1" x14ac:dyDescent="0.4">
      <c r="D10" s="5" t="s">
        <v>61</v>
      </c>
      <c r="E10" s="8">
        <v>15000</v>
      </c>
      <c r="H10">
        <f>LARGE(E6:E15,1)</f>
        <v>120000</v>
      </c>
    </row>
    <row r="11" spans="4:10" ht="15" thickBot="1" x14ac:dyDescent="0.4">
      <c r="D11" s="5" t="s">
        <v>88</v>
      </c>
      <c r="E11" s="8">
        <v>52000</v>
      </c>
      <c r="H11">
        <f>LARGE(E6:E15,2)</f>
        <v>88000</v>
      </c>
    </row>
    <row r="12" spans="4:10" ht="15" thickBot="1" x14ac:dyDescent="0.4">
      <c r="D12" s="5" t="s">
        <v>89</v>
      </c>
      <c r="E12" s="8">
        <v>120000</v>
      </c>
    </row>
    <row r="13" spans="4:10" ht="15" thickBot="1" x14ac:dyDescent="0.4">
      <c r="D13" s="5" t="s">
        <v>90</v>
      </c>
      <c r="E13" s="8">
        <v>28000</v>
      </c>
    </row>
    <row r="14" spans="4:10" ht="15" thickBot="1" x14ac:dyDescent="0.4">
      <c r="D14" s="5" t="s">
        <v>72</v>
      </c>
      <c r="E14" s="8">
        <v>88000</v>
      </c>
    </row>
    <row r="15" spans="4:10" ht="15" thickBot="1" x14ac:dyDescent="0.4">
      <c r="D15" s="5" t="s">
        <v>74</v>
      </c>
      <c r="E15" s="8">
        <v>7800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157F5-CD6A-4158-9956-0FDA19AF1F63}">
  <dimension ref="D4:E15"/>
  <sheetViews>
    <sheetView workbookViewId="0">
      <selection activeCell="E6" sqref="E6"/>
    </sheetView>
  </sheetViews>
  <sheetFormatPr defaultRowHeight="14.5" x14ac:dyDescent="0.35"/>
  <cols>
    <col min="5" max="5" width="21.36328125" customWidth="1"/>
  </cols>
  <sheetData>
    <row r="4" spans="4:5" ht="15" thickBot="1" x14ac:dyDescent="0.4"/>
    <row r="5" spans="4:5" ht="44" thickBot="1" x14ac:dyDescent="0.4">
      <c r="D5" s="4" t="s">
        <v>128</v>
      </c>
      <c r="E5" s="7" t="s">
        <v>129</v>
      </c>
    </row>
    <row r="6" spans="4:5" ht="15" thickBot="1" x14ac:dyDescent="0.4">
      <c r="D6" s="5">
        <v>1</v>
      </c>
      <c r="E6" s="8" t="str">
        <f>ROMAN(D6)</f>
        <v>I</v>
      </c>
    </row>
    <row r="7" spans="4:5" ht="15" thickBot="1" x14ac:dyDescent="0.4">
      <c r="D7" s="5">
        <v>2</v>
      </c>
      <c r="E7" s="8" t="str">
        <f t="shared" ref="E7:E15" si="0">ROMAN(D7)</f>
        <v>II</v>
      </c>
    </row>
    <row r="8" spans="4:5" ht="15" thickBot="1" x14ac:dyDescent="0.4">
      <c r="D8" s="5">
        <v>3</v>
      </c>
      <c r="E8" s="8" t="str">
        <f t="shared" si="0"/>
        <v>III</v>
      </c>
    </row>
    <row r="9" spans="4:5" ht="15" thickBot="1" x14ac:dyDescent="0.4">
      <c r="D9" s="5">
        <v>4</v>
      </c>
      <c r="E9" s="8" t="str">
        <f t="shared" si="0"/>
        <v>IV</v>
      </c>
    </row>
    <row r="10" spans="4:5" ht="15" thickBot="1" x14ac:dyDescent="0.4">
      <c r="D10" s="5">
        <v>5</v>
      </c>
      <c r="E10" s="8" t="str">
        <f t="shared" si="0"/>
        <v>V</v>
      </c>
    </row>
    <row r="11" spans="4:5" ht="15" thickBot="1" x14ac:dyDescent="0.4">
      <c r="D11" s="5">
        <v>6</v>
      </c>
      <c r="E11" s="8" t="str">
        <f t="shared" si="0"/>
        <v>VI</v>
      </c>
    </row>
    <row r="12" spans="4:5" ht="15" thickBot="1" x14ac:dyDescent="0.4">
      <c r="D12" s="5">
        <v>7</v>
      </c>
      <c r="E12" s="8" t="str">
        <f t="shared" si="0"/>
        <v>VII</v>
      </c>
    </row>
    <row r="13" spans="4:5" ht="15" thickBot="1" x14ac:dyDescent="0.4">
      <c r="D13" s="5">
        <v>8</v>
      </c>
      <c r="E13" s="8" t="str">
        <f t="shared" si="0"/>
        <v>VIII</v>
      </c>
    </row>
    <row r="14" spans="4:5" ht="15" thickBot="1" x14ac:dyDescent="0.4">
      <c r="D14" s="5">
        <v>9</v>
      </c>
      <c r="E14" s="8" t="str">
        <f t="shared" si="0"/>
        <v>IX</v>
      </c>
    </row>
    <row r="15" spans="4:5" ht="15" thickBot="1" x14ac:dyDescent="0.4">
      <c r="D15" s="5">
        <v>10</v>
      </c>
      <c r="E15" s="8" t="str">
        <f t="shared" si="0"/>
        <v>X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DDA06-A1F1-460E-9E8E-A7D2ECE8E57A}">
  <dimension ref="D6:H14"/>
  <sheetViews>
    <sheetView topLeftCell="B1" workbookViewId="0">
      <selection activeCell="H7" sqref="H7"/>
    </sheetView>
  </sheetViews>
  <sheetFormatPr defaultRowHeight="14.5" x14ac:dyDescent="0.35"/>
  <sheetData>
    <row r="6" spans="4:8" x14ac:dyDescent="0.35">
      <c r="D6" t="s">
        <v>151</v>
      </c>
      <c r="E6" t="s">
        <v>116</v>
      </c>
      <c r="F6" t="str">
        <f>PROPER(D6)</f>
        <v xml:space="preserve">Ram </v>
      </c>
      <c r="G6" t="str">
        <f>PROPER(E6)</f>
        <v>Pal</v>
      </c>
      <c r="H6" t="str">
        <f>_xlfn.CONCAT(F6," ",G6)</f>
        <v>Ram  Pal</v>
      </c>
    </row>
    <row r="7" spans="4:8" x14ac:dyDescent="0.35">
      <c r="D7" t="s">
        <v>152</v>
      </c>
      <c r="F7" t="s">
        <v>157</v>
      </c>
      <c r="G7" t="s">
        <v>158</v>
      </c>
      <c r="H7" t="str">
        <f t="shared" ref="H7:H14" si="0">_xlfn.CONCAT(F7," ",G7)</f>
        <v>s d</v>
      </c>
    </row>
    <row r="8" spans="4:8" x14ac:dyDescent="0.35">
      <c r="D8" t="s">
        <v>152</v>
      </c>
      <c r="H8" t="str">
        <f t="shared" si="0"/>
        <v xml:space="preserve"> </v>
      </c>
    </row>
    <row r="9" spans="4:8" x14ac:dyDescent="0.35">
      <c r="D9" t="s">
        <v>153</v>
      </c>
      <c r="H9" t="str">
        <f t="shared" si="0"/>
        <v xml:space="preserve"> </v>
      </c>
    </row>
    <row r="10" spans="4:8" x14ac:dyDescent="0.35">
      <c r="D10" t="s">
        <v>154</v>
      </c>
      <c r="F10" t="str">
        <f>UPPER(D6)</f>
        <v xml:space="preserve">RAM </v>
      </c>
      <c r="H10" t="str">
        <f t="shared" si="0"/>
        <v xml:space="preserve">RAM  </v>
      </c>
    </row>
    <row r="11" spans="4:8" x14ac:dyDescent="0.35">
      <c r="D11" t="s">
        <v>155</v>
      </c>
      <c r="H11" t="str">
        <f t="shared" si="0"/>
        <v xml:space="preserve"> </v>
      </c>
    </row>
    <row r="12" spans="4:8" x14ac:dyDescent="0.35">
      <c r="F12" t="str">
        <f>UPPER(E6)</f>
        <v>PAL</v>
      </c>
      <c r="H12" t="str">
        <f t="shared" si="0"/>
        <v xml:space="preserve">PAL </v>
      </c>
    </row>
    <row r="13" spans="4:8" x14ac:dyDescent="0.35">
      <c r="D13" t="s">
        <v>156</v>
      </c>
      <c r="E13" t="str">
        <f>LOWER(D13)</f>
        <v>dfgg</v>
      </c>
      <c r="H13" t="str">
        <f t="shared" si="0"/>
        <v xml:space="preserve"> </v>
      </c>
    </row>
    <row r="14" spans="4:8" x14ac:dyDescent="0.35">
      <c r="H14" t="str">
        <f t="shared" si="0"/>
        <v xml:space="preserve"> 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CE825-7C65-462A-9950-78C092C595BE}">
  <dimension ref="C5:E6"/>
  <sheetViews>
    <sheetView workbookViewId="0">
      <selection activeCell="J9" sqref="J9"/>
    </sheetView>
  </sheetViews>
  <sheetFormatPr defaultRowHeight="14.5" x14ac:dyDescent="0.35"/>
  <cols>
    <col min="3" max="3" width="14.7265625" customWidth="1"/>
    <col min="4" max="4" width="22" bestFit="1" customWidth="1"/>
    <col min="5" max="5" width="14.54296875" bestFit="1" customWidth="1"/>
  </cols>
  <sheetData>
    <row r="5" spans="3:5" ht="26" x14ac:dyDescent="0.6">
      <c r="C5" s="16" t="s">
        <v>130</v>
      </c>
      <c r="D5" s="17" t="s">
        <v>131</v>
      </c>
      <c r="E5" s="18" t="s">
        <v>132</v>
      </c>
    </row>
    <row r="6" spans="3:5" ht="21" x14ac:dyDescent="0.5">
      <c r="C6" s="19">
        <f>TIME(10,42,55)</f>
        <v>0.44646990740740738</v>
      </c>
      <c r="D6" s="20">
        <f ca="1">NOW()</f>
        <v>46245.013670949076</v>
      </c>
      <c r="E6" s="21">
        <f ca="1">TODAY()</f>
        <v>46245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8E3D6-E62D-4DFA-B9DF-D70234F02611}">
  <dimension ref="D4:F8"/>
  <sheetViews>
    <sheetView workbookViewId="0">
      <selection activeCell="E8" sqref="E8"/>
    </sheetView>
  </sheetViews>
  <sheetFormatPr defaultRowHeight="14.5" x14ac:dyDescent="0.35"/>
  <cols>
    <col min="5" max="6" width="10.08984375" bestFit="1" customWidth="1"/>
  </cols>
  <sheetData>
    <row r="4" spans="4:6" ht="15" thickBot="1" x14ac:dyDescent="0.4"/>
    <row r="5" spans="4:6" ht="29.5" thickBot="1" x14ac:dyDescent="0.4">
      <c r="D5" s="22" t="s">
        <v>133</v>
      </c>
      <c r="E5" s="23" t="s">
        <v>134</v>
      </c>
      <c r="F5" s="23" t="s">
        <v>134</v>
      </c>
    </row>
    <row r="6" spans="4:6" ht="15" thickBot="1" x14ac:dyDescent="0.4">
      <c r="D6" s="24" t="s">
        <v>135</v>
      </c>
      <c r="E6" s="25"/>
      <c r="F6" s="25"/>
    </row>
    <row r="7" spans="4:6" ht="15" thickBot="1" x14ac:dyDescent="0.4">
      <c r="D7" s="24" t="s">
        <v>136</v>
      </c>
      <c r="E7" s="26"/>
      <c r="F7" s="26"/>
    </row>
    <row r="8" spans="4:6" ht="15" thickBot="1" x14ac:dyDescent="0.4">
      <c r="D8" s="24" t="s">
        <v>137</v>
      </c>
      <c r="E8" s="26"/>
      <c r="F8" s="2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3BE12-69BA-4977-AD24-E4315C7CA6B9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AC5D2-52EA-428A-806F-3F123EA751B5}">
  <dimension ref="C6:E13"/>
  <sheetViews>
    <sheetView workbookViewId="0">
      <selection activeCell="D7" sqref="D7"/>
    </sheetView>
  </sheetViews>
  <sheetFormatPr defaultRowHeight="14.5" x14ac:dyDescent="0.35"/>
  <cols>
    <col min="3" max="3" width="15" bestFit="1" customWidth="1"/>
    <col min="4" max="4" width="18.36328125" bestFit="1" customWidth="1"/>
    <col min="5" max="5" width="19.453125" bestFit="1" customWidth="1"/>
  </cols>
  <sheetData>
    <row r="6" spans="3:5" ht="23.5" x14ac:dyDescent="0.55000000000000004">
      <c r="C6" s="28" t="s">
        <v>137</v>
      </c>
      <c r="D6" s="28" t="s">
        <v>138</v>
      </c>
      <c r="E6" s="28" t="s">
        <v>139</v>
      </c>
    </row>
    <row r="7" spans="3:5" ht="21" x14ac:dyDescent="0.5">
      <c r="C7" s="27" t="s">
        <v>140</v>
      </c>
      <c r="D7" t="str">
        <f>LEFT(C7,3)</f>
        <v>Sun</v>
      </c>
      <c r="E7" t="str">
        <f>RIGHT(C7,5)</f>
        <v>unday</v>
      </c>
    </row>
    <row r="8" spans="3:5" ht="21" x14ac:dyDescent="0.5">
      <c r="C8" s="27" t="s">
        <v>141</v>
      </c>
      <c r="D8" t="str">
        <f t="shared" ref="D8:D13" si="0">LEFT(C8,3)</f>
        <v>Mon</v>
      </c>
      <c r="E8" t="str">
        <f t="shared" ref="E8:E13" si="1">RIGHT(C8,5)</f>
        <v>onday</v>
      </c>
    </row>
    <row r="9" spans="3:5" ht="21" x14ac:dyDescent="0.5">
      <c r="C9" s="27" t="s">
        <v>142</v>
      </c>
      <c r="D9" t="str">
        <f t="shared" si="0"/>
        <v>Tue</v>
      </c>
      <c r="E9" t="str">
        <f t="shared" si="1"/>
        <v>esday</v>
      </c>
    </row>
    <row r="10" spans="3:5" ht="21" x14ac:dyDescent="0.5">
      <c r="C10" s="27" t="s">
        <v>143</v>
      </c>
      <c r="D10" t="str">
        <f t="shared" si="0"/>
        <v>Wed</v>
      </c>
      <c r="E10" t="str">
        <f t="shared" si="1"/>
        <v>esday</v>
      </c>
    </row>
    <row r="11" spans="3:5" ht="21" x14ac:dyDescent="0.5">
      <c r="C11" s="27" t="s">
        <v>144</v>
      </c>
      <c r="D11" t="str">
        <f t="shared" si="0"/>
        <v>Thu</v>
      </c>
      <c r="E11" t="str">
        <f t="shared" si="1"/>
        <v>rsday</v>
      </c>
    </row>
    <row r="12" spans="3:5" ht="21" x14ac:dyDescent="0.5">
      <c r="C12" s="27" t="s">
        <v>145</v>
      </c>
      <c r="D12" t="str">
        <f t="shared" si="0"/>
        <v>Fri</v>
      </c>
      <c r="E12" t="str">
        <f t="shared" si="1"/>
        <v>riday</v>
      </c>
    </row>
    <row r="13" spans="3:5" ht="21" x14ac:dyDescent="0.5">
      <c r="C13" s="27" t="s">
        <v>146</v>
      </c>
      <c r="D13" t="str">
        <f t="shared" si="0"/>
        <v>Sat</v>
      </c>
      <c r="E13" t="str">
        <f t="shared" si="1"/>
        <v>urday</v>
      </c>
    </row>
  </sheetData>
  <phoneticPr fontId="2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A50D6-F826-4D7C-9F3A-EBB64F6F0B4F}">
  <dimension ref="D1:I3"/>
  <sheetViews>
    <sheetView workbookViewId="0">
      <selection activeCell="J9" sqref="J9"/>
    </sheetView>
  </sheetViews>
  <sheetFormatPr defaultRowHeight="23.5" x14ac:dyDescent="0.55000000000000004"/>
  <cols>
    <col min="4" max="4" width="9.08984375" style="28" bestFit="1" customWidth="1"/>
    <col min="5" max="5" width="17.7265625" style="28" bestFit="1" customWidth="1"/>
    <col min="6" max="6" width="18.453125" style="28" customWidth="1"/>
    <col min="7" max="7" width="16.54296875" style="28" customWidth="1"/>
  </cols>
  <sheetData>
    <row r="1" spans="4:9" x14ac:dyDescent="0.55000000000000004">
      <c r="D1" s="28" t="s">
        <v>15</v>
      </c>
      <c r="E1" s="28" t="s">
        <v>159</v>
      </c>
      <c r="F1" s="28" t="s">
        <v>160</v>
      </c>
      <c r="G1" s="28" t="s">
        <v>161</v>
      </c>
      <c r="H1" s="28" t="s">
        <v>163</v>
      </c>
      <c r="I1" s="28"/>
    </row>
    <row r="2" spans="4:9" x14ac:dyDescent="0.55000000000000004">
      <c r="D2" s="28" t="s">
        <v>162</v>
      </c>
      <c r="E2" s="28">
        <v>6666677765</v>
      </c>
      <c r="F2" s="28">
        <v>123</v>
      </c>
      <c r="H2">
        <v>45</v>
      </c>
    </row>
    <row r="3" spans="4:9" x14ac:dyDescent="0.55000000000000004">
      <c r="F3" s="28">
        <v>124</v>
      </c>
      <c r="H3">
        <v>34</v>
      </c>
    </row>
  </sheetData>
  <dataValidations count="5">
    <dataValidation type="custom" allowBlank="1" showInputMessage="1" showErrorMessage="1" errorTitle="Wrong" error="Input Text" sqref="D2" xr:uid="{76184E90-59F2-4172-A6E1-6EBC24D40ACE}">
      <formula1>ISTEXT(D2)=TRUE</formula1>
    </dataValidation>
    <dataValidation type="textLength" operator="equal" allowBlank="1" showInputMessage="1" showErrorMessage="1" errorTitle="wrong" error="more then 10 number input" sqref="E2" xr:uid="{8BACB42E-7496-4DF2-BC9C-88BAA0789BC2}">
      <formula1>10</formula1>
    </dataValidation>
    <dataValidation type="custom" allowBlank="1" showInputMessage="1" showErrorMessage="1" errorTitle="Sorry" error="Duplicate Entry" sqref="F1:F1048576" xr:uid="{209BF443-6718-4F44-9F10-6041FC50DE74}">
      <formula1>COUNTIF(F:F,F1)=1</formula1>
    </dataValidation>
    <dataValidation type="date" showInputMessage="1" showErrorMessage="1" errorTitle="Wrong input" error="1999-2000" promptTitle="input you date of birth" prompt="Dont input wrong DOB" sqref="G1:G1048576" xr:uid="{1A2EB149-FDC7-457A-8091-9D176226D53C}">
      <formula1>36161</formula1>
      <formula2>36861</formula2>
    </dataValidation>
    <dataValidation type="custom" allowBlank="1" showInputMessage="1" showErrorMessage="1" errorTitle="Wrong" error="You have input Text" sqref="H1:H1048576" xr:uid="{79E28FC7-2D82-4645-897B-5195658009AC}">
      <formula1>ISNUMBER(H1)=TRUE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6479D-4A4A-4EFD-8D21-8AED9E5B4D88}">
  <dimension ref="A1:C6"/>
  <sheetViews>
    <sheetView workbookViewId="0">
      <selection activeCell="H11" sqref="H11"/>
    </sheetView>
  </sheetViews>
  <sheetFormatPr defaultRowHeight="14.5" x14ac:dyDescent="0.35"/>
  <cols>
    <col min="1" max="1" width="21.54296875" bestFit="1" customWidth="1"/>
    <col min="2" max="2" width="12" bestFit="1" customWidth="1"/>
    <col min="3" max="3" width="17.1796875" bestFit="1" customWidth="1"/>
  </cols>
  <sheetData>
    <row r="1" spans="1:3" ht="23.5" x14ac:dyDescent="0.55000000000000004">
      <c r="A1" s="39" t="s">
        <v>164</v>
      </c>
      <c r="B1" s="39" t="s">
        <v>165</v>
      </c>
      <c r="C1" s="39" t="s">
        <v>166</v>
      </c>
    </row>
    <row r="2" spans="1:3" ht="21" x14ac:dyDescent="0.5">
      <c r="A2" s="27" t="s">
        <v>167</v>
      </c>
      <c r="B2" s="27" t="s">
        <v>172</v>
      </c>
      <c r="C2" s="27" t="s">
        <v>177</v>
      </c>
    </row>
    <row r="3" spans="1:3" ht="21" x14ac:dyDescent="0.5">
      <c r="A3" s="27" t="s">
        <v>168</v>
      </c>
      <c r="B3" s="27" t="s">
        <v>173</v>
      </c>
      <c r="C3" s="27" t="s">
        <v>178</v>
      </c>
    </row>
    <row r="4" spans="1:3" ht="21" x14ac:dyDescent="0.5">
      <c r="A4" s="27" t="s">
        <v>169</v>
      </c>
      <c r="B4" s="27" t="s">
        <v>174</v>
      </c>
      <c r="C4" s="27" t="s">
        <v>179</v>
      </c>
    </row>
    <row r="5" spans="1:3" ht="21" x14ac:dyDescent="0.5">
      <c r="A5" s="27" t="s">
        <v>170</v>
      </c>
      <c r="B5" s="27" t="s">
        <v>175</v>
      </c>
      <c r="C5" s="27" t="s">
        <v>180</v>
      </c>
    </row>
    <row r="6" spans="1:3" ht="21" x14ac:dyDescent="0.5">
      <c r="A6" s="27" t="s">
        <v>171</v>
      </c>
      <c r="B6" s="27" t="s">
        <v>176</v>
      </c>
      <c r="C6" s="27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EE11F-3EAE-4ADE-92F3-C005D880040D}">
  <dimension ref="A1:L12"/>
  <sheetViews>
    <sheetView zoomScale="130" zoomScaleNormal="130" workbookViewId="0">
      <selection activeCell="E12" sqref="E12"/>
    </sheetView>
  </sheetViews>
  <sheetFormatPr defaultRowHeight="14.5" x14ac:dyDescent="0.35"/>
  <cols>
    <col min="1" max="1" width="13.81640625" bestFit="1" customWidth="1"/>
    <col min="2" max="2" width="5.7265625" bestFit="1" customWidth="1"/>
    <col min="4" max="4" width="10.81640625" bestFit="1" customWidth="1"/>
    <col min="7" max="7" width="11.08984375" bestFit="1" customWidth="1"/>
  </cols>
  <sheetData>
    <row r="1" spans="1:12" x14ac:dyDescent="0.35">
      <c r="A1" s="2" t="s">
        <v>14</v>
      </c>
      <c r="B1" s="2" t="s">
        <v>15</v>
      </c>
      <c r="C1" s="2" t="s">
        <v>16</v>
      </c>
      <c r="D1" s="2" t="s">
        <v>17</v>
      </c>
      <c r="E1" s="2" t="s">
        <v>18</v>
      </c>
      <c r="F1" s="2" t="s">
        <v>19</v>
      </c>
      <c r="G1" s="2" t="s">
        <v>20</v>
      </c>
      <c r="H1" s="2" t="s">
        <v>21</v>
      </c>
      <c r="I1" s="2" t="s">
        <v>22</v>
      </c>
      <c r="J1" s="2" t="s">
        <v>23</v>
      </c>
      <c r="K1" s="2" t="s">
        <v>24</v>
      </c>
      <c r="L1" s="2" t="s">
        <v>25</v>
      </c>
    </row>
    <row r="2" spans="1:12" x14ac:dyDescent="0.35">
      <c r="A2" t="s">
        <v>34</v>
      </c>
      <c r="B2" t="s">
        <v>26</v>
      </c>
      <c r="C2" t="s">
        <v>42</v>
      </c>
      <c r="D2" t="str">
        <f>IF(E2&lt;10000,"Executive",IF(E2&lt;=15000,"Sr.Executive",IF(E2&lt;=32000,"Manager")))</f>
        <v>Executive</v>
      </c>
      <c r="E2">
        <v>7000</v>
      </c>
      <c r="F2">
        <f>IF((E2*60%)&gt;5000,E2*60%,5000)</f>
        <v>5000</v>
      </c>
      <c r="G2" t="str">
        <f>IF(OR(D2="Manager",D2="jr.Manager"),"Yes","No")</f>
        <v>No</v>
      </c>
      <c r="H2">
        <f>IF(G2="No",(E2+F2)*20%,0)</f>
        <v>2400</v>
      </c>
      <c r="I2" t="b">
        <f>IF(AND(OR(D2="Executive",D2="Manager"),(E2+F2)&gt;35000),5000,2500)&gt;35000</f>
        <v>0</v>
      </c>
    </row>
    <row r="3" spans="1:12" x14ac:dyDescent="0.35">
      <c r="A3" t="s">
        <v>35</v>
      </c>
      <c r="B3" t="s">
        <v>27</v>
      </c>
      <c r="C3" t="s">
        <v>42</v>
      </c>
      <c r="D3" t="str">
        <f t="shared" ref="D3:D8" si="0">IF(E3&lt;10000,"Executive",IF(E3&lt;=15000,"Sr.Executive",IF(E3&lt;=32000,"Manager")))</f>
        <v>Manager</v>
      </c>
      <c r="E3">
        <v>30000</v>
      </c>
      <c r="F3">
        <f t="shared" ref="F3:F9" si="1">IF((E3*60%)&gt;5000,E3*60%,5000)</f>
        <v>18000</v>
      </c>
      <c r="G3" t="str">
        <f t="shared" ref="G3:G9" si="2">IF(OR(D3="Manager",D3="jr.Manager"),"Yes","No")</f>
        <v>Yes</v>
      </c>
      <c r="H3">
        <f t="shared" ref="H3:H9" si="3">IF(G3="No",(E3+F3)*20%,0)</f>
        <v>0</v>
      </c>
      <c r="I3" t="b">
        <f t="shared" ref="I3:I9" si="4">IF(AND(OR(D3="Executive",D3="Manager"),(E3+F3)&gt;32000),5000,2500)&gt;35000</f>
        <v>0</v>
      </c>
    </row>
    <row r="4" spans="1:12" x14ac:dyDescent="0.35">
      <c r="A4" t="s">
        <v>36</v>
      </c>
      <c r="B4" t="s">
        <v>28</v>
      </c>
      <c r="C4" t="s">
        <v>42</v>
      </c>
      <c r="D4" t="str">
        <f t="shared" si="0"/>
        <v>Sr.Executive</v>
      </c>
      <c r="E4">
        <v>12000</v>
      </c>
      <c r="F4">
        <f t="shared" si="1"/>
        <v>7200</v>
      </c>
      <c r="G4" t="str">
        <f t="shared" si="2"/>
        <v>No</v>
      </c>
      <c r="H4">
        <f t="shared" si="3"/>
        <v>3840</v>
      </c>
      <c r="I4" t="b">
        <f t="shared" si="4"/>
        <v>0</v>
      </c>
    </row>
    <row r="5" spans="1:12" x14ac:dyDescent="0.35">
      <c r="A5" t="s">
        <v>37</v>
      </c>
      <c r="B5" t="s">
        <v>29</v>
      </c>
      <c r="C5" t="s">
        <v>43</v>
      </c>
      <c r="D5" t="str">
        <f t="shared" si="0"/>
        <v>Sr.Executive</v>
      </c>
      <c r="E5">
        <v>13000</v>
      </c>
      <c r="F5">
        <f t="shared" si="1"/>
        <v>7800</v>
      </c>
      <c r="G5" t="str">
        <f t="shared" si="2"/>
        <v>No</v>
      </c>
      <c r="H5">
        <f t="shared" si="3"/>
        <v>4160</v>
      </c>
      <c r="I5" t="b">
        <f t="shared" si="4"/>
        <v>0</v>
      </c>
    </row>
    <row r="6" spans="1:12" x14ac:dyDescent="0.35">
      <c r="A6" t="s">
        <v>38</v>
      </c>
      <c r="B6" t="s">
        <v>30</v>
      </c>
      <c r="C6" t="s">
        <v>43</v>
      </c>
      <c r="D6" t="str">
        <f t="shared" si="0"/>
        <v>Manager</v>
      </c>
      <c r="E6">
        <v>17000</v>
      </c>
      <c r="F6">
        <f t="shared" si="1"/>
        <v>10200</v>
      </c>
      <c r="G6" t="str">
        <f t="shared" si="2"/>
        <v>Yes</v>
      </c>
      <c r="H6">
        <f t="shared" si="3"/>
        <v>0</v>
      </c>
      <c r="I6" t="b">
        <f t="shared" si="4"/>
        <v>0</v>
      </c>
    </row>
    <row r="7" spans="1:12" x14ac:dyDescent="0.35">
      <c r="A7" t="s">
        <v>39</v>
      </c>
      <c r="B7" t="s">
        <v>31</v>
      </c>
      <c r="C7" t="s">
        <v>43</v>
      </c>
      <c r="D7" t="str">
        <f t="shared" si="0"/>
        <v>Executive</v>
      </c>
      <c r="E7">
        <v>8500</v>
      </c>
      <c r="F7">
        <f t="shared" si="1"/>
        <v>5100</v>
      </c>
      <c r="G7" t="str">
        <f t="shared" si="2"/>
        <v>No</v>
      </c>
      <c r="H7">
        <f t="shared" si="3"/>
        <v>2720</v>
      </c>
      <c r="I7" t="b">
        <f t="shared" si="4"/>
        <v>0</v>
      </c>
    </row>
    <row r="8" spans="1:12" x14ac:dyDescent="0.35">
      <c r="A8" t="s">
        <v>40</v>
      </c>
      <c r="B8" t="s">
        <v>32</v>
      </c>
      <c r="C8" t="s">
        <v>44</v>
      </c>
      <c r="D8" t="str">
        <f t="shared" si="0"/>
        <v>Manager</v>
      </c>
      <c r="E8">
        <v>28000</v>
      </c>
      <c r="F8">
        <f t="shared" si="1"/>
        <v>16800</v>
      </c>
      <c r="G8" t="str">
        <f t="shared" si="2"/>
        <v>Yes</v>
      </c>
      <c r="H8">
        <f t="shared" si="3"/>
        <v>0</v>
      </c>
      <c r="I8" t="b">
        <f t="shared" si="4"/>
        <v>0</v>
      </c>
    </row>
    <row r="9" spans="1:12" x14ac:dyDescent="0.35">
      <c r="A9" t="s">
        <v>41</v>
      </c>
      <c r="B9" t="s">
        <v>33</v>
      </c>
      <c r="C9" t="s">
        <v>44</v>
      </c>
      <c r="D9" t="str">
        <f>IF(E9&lt;10000,"Executive",IF(E9&lt;=15000,"Sr.Executive",IF(E9&lt;=32000,"Manager",IF(E2&lt;50000,"Sr.Executive"))))</f>
        <v>Sr.Executive</v>
      </c>
      <c r="E9">
        <v>45000</v>
      </c>
      <c r="F9">
        <f t="shared" si="1"/>
        <v>27000</v>
      </c>
      <c r="G9" t="str">
        <f t="shared" si="2"/>
        <v>No</v>
      </c>
      <c r="H9">
        <f t="shared" si="3"/>
        <v>14400</v>
      </c>
      <c r="I9" t="b">
        <f t="shared" si="4"/>
        <v>0</v>
      </c>
    </row>
    <row r="11" spans="1:12" x14ac:dyDescent="0.35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</row>
    <row r="12" spans="1:12" x14ac:dyDescent="0.35">
      <c r="A12" t="s">
        <v>34</v>
      </c>
      <c r="B12" t="e">
        <f>VLOOKUP($A$12,vtable,2,0)</f>
        <v>#NAME?</v>
      </c>
      <c r="C12" t="str">
        <f>VLOOKUP($A$12,$A$1:$E$9,3,0)</f>
        <v>Sales</v>
      </c>
      <c r="D12" t="str">
        <f>VLOOKUP($A$12,$A$1:$E$9,4,0)</f>
        <v>Executive</v>
      </c>
      <c r="E12">
        <f>VLOOKUP($A$12,$A$1:$E$9,5,0)</f>
        <v>7000</v>
      </c>
    </row>
  </sheetData>
  <phoneticPr fontId="2" type="noConversion"/>
  <dataValidations count="1">
    <dataValidation type="list" allowBlank="1" showInputMessage="1" showErrorMessage="1" sqref="A12" xr:uid="{C171ED4D-AE6E-436B-B8C9-DD438DCAFB9F}">
      <formula1>$A$2:$A$9</formula1>
    </dataValidation>
  </dataValidation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6CAD5-F835-484A-A914-01AA4C36DEC2}">
  <dimension ref="E2:F3"/>
  <sheetViews>
    <sheetView tabSelected="1" workbookViewId="0">
      <selection activeCell="H6" sqref="H6"/>
    </sheetView>
  </sheetViews>
  <sheetFormatPr defaultRowHeight="14.5" x14ac:dyDescent="0.35"/>
  <cols>
    <col min="5" max="5" width="12" bestFit="1" customWidth="1"/>
  </cols>
  <sheetData>
    <row r="2" spans="5:6" x14ac:dyDescent="0.35">
      <c r="E2" t="s">
        <v>182</v>
      </c>
      <c r="F2" t="s">
        <v>183</v>
      </c>
    </row>
    <row r="3" spans="5:6" x14ac:dyDescent="0.35">
      <c r="E3" t="s">
        <v>166</v>
      </c>
      <c r="F3" t="s">
        <v>178</v>
      </c>
    </row>
  </sheetData>
  <dataValidations count="1">
    <dataValidation type="list" allowBlank="1" showInputMessage="1" showErrorMessage="1" sqref="F1:F1048576" xr:uid="{63739A7A-D199-4B1F-8C56-94C920C2592D}">
      <formula1>INDIRECT($E$3)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60263C8-E51F-47D6-9ED1-2C5E384769D8}">
          <x14:formula1>
            <xm:f>Sheet2!$A$1:$C$1</xm:f>
          </x14:formula1>
          <xm:sqref>E3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98D2C-FDFE-4703-9B06-A23F3F4E4F4C}">
  <dimension ref="B3:M19"/>
  <sheetViews>
    <sheetView topLeftCell="C11" zoomScale="130" zoomScaleNormal="130" workbookViewId="0">
      <selection activeCell="F18" sqref="F18"/>
    </sheetView>
  </sheetViews>
  <sheetFormatPr defaultRowHeight="14.5" x14ac:dyDescent="0.35"/>
  <cols>
    <col min="2" max="2" width="14.7265625" customWidth="1"/>
    <col min="3" max="3" width="21.6328125" customWidth="1"/>
    <col min="4" max="4" width="13.6328125" customWidth="1"/>
    <col min="5" max="5" width="21.1796875" customWidth="1"/>
    <col min="6" max="6" width="21.7265625" customWidth="1"/>
  </cols>
  <sheetData>
    <row r="3" spans="2:13" ht="15" thickBot="1" x14ac:dyDescent="0.4"/>
    <row r="4" spans="2:13" ht="29" customHeight="1" thickBot="1" x14ac:dyDescent="0.4">
      <c r="B4" s="29" t="s">
        <v>55</v>
      </c>
      <c r="C4" s="29" t="s">
        <v>56</v>
      </c>
      <c r="D4" s="29" t="s">
        <v>57</v>
      </c>
      <c r="E4" s="29" t="s">
        <v>58</v>
      </c>
      <c r="F4" s="29" t="s">
        <v>59</v>
      </c>
    </row>
    <row r="5" spans="2:13" ht="24" thickBot="1" x14ac:dyDescent="0.4">
      <c r="B5" s="30" t="s">
        <v>60</v>
      </c>
      <c r="C5" s="30" t="s">
        <v>61</v>
      </c>
      <c r="D5" s="30">
        <v>6</v>
      </c>
      <c r="E5" s="30">
        <v>650</v>
      </c>
      <c r="F5" s="30">
        <v>3900</v>
      </c>
    </row>
    <row r="6" spans="2:13" ht="29.5" customHeight="1" thickBot="1" x14ac:dyDescent="0.4">
      <c r="B6" s="30" t="s">
        <v>62</v>
      </c>
      <c r="C6" s="31" t="s">
        <v>63</v>
      </c>
      <c r="D6" s="31">
        <v>3</v>
      </c>
      <c r="E6" s="30">
        <v>720</v>
      </c>
      <c r="F6" s="30">
        <v>2160</v>
      </c>
    </row>
    <row r="7" spans="2:13" ht="24.5" customHeight="1" thickBot="1" x14ac:dyDescent="0.4">
      <c r="B7" s="30" t="s">
        <v>64</v>
      </c>
      <c r="C7" s="31" t="s">
        <v>63</v>
      </c>
      <c r="D7" s="31">
        <v>5</v>
      </c>
      <c r="E7" s="30">
        <v>950</v>
      </c>
      <c r="F7" s="30">
        <v>4750</v>
      </c>
      <c r="M7" s="32"/>
    </row>
    <row r="8" spans="2:13" ht="24" thickBot="1" x14ac:dyDescent="0.4">
      <c r="B8" s="30" t="s">
        <v>65</v>
      </c>
      <c r="C8" s="30" t="s">
        <v>66</v>
      </c>
      <c r="D8" s="30">
        <v>2</v>
      </c>
      <c r="E8" s="30">
        <v>680</v>
      </c>
      <c r="F8" s="30">
        <v>1360</v>
      </c>
    </row>
    <row r="9" spans="2:13" ht="24" thickBot="1" x14ac:dyDescent="0.4">
      <c r="B9" s="30" t="s">
        <v>67</v>
      </c>
      <c r="C9" s="30" t="s">
        <v>61</v>
      </c>
      <c r="D9" s="30">
        <v>7</v>
      </c>
      <c r="E9" s="30">
        <v>600</v>
      </c>
      <c r="F9" s="30">
        <v>4200</v>
      </c>
    </row>
    <row r="10" spans="2:13" ht="24" thickBot="1" x14ac:dyDescent="0.4">
      <c r="B10" s="30" t="s">
        <v>68</v>
      </c>
      <c r="C10" s="30" t="s">
        <v>61</v>
      </c>
      <c r="D10" s="30">
        <v>5</v>
      </c>
      <c r="E10" s="30">
        <v>250</v>
      </c>
      <c r="F10" s="30">
        <v>1250</v>
      </c>
    </row>
    <row r="11" spans="2:13" ht="24" thickBot="1" x14ac:dyDescent="0.4">
      <c r="B11" s="30" t="s">
        <v>69</v>
      </c>
      <c r="C11" s="30" t="s">
        <v>61</v>
      </c>
      <c r="D11" s="30"/>
      <c r="E11" s="30">
        <v>300</v>
      </c>
      <c r="F11" s="30">
        <v>1200</v>
      </c>
      <c r="H11">
        <f>COUNTBLANK(C5:F14)</f>
        <v>3</v>
      </c>
    </row>
    <row r="12" spans="2:13" ht="24" thickBot="1" x14ac:dyDescent="0.4">
      <c r="B12" s="30" t="s">
        <v>70</v>
      </c>
      <c r="C12" s="30"/>
      <c r="D12" s="30">
        <v>2</v>
      </c>
      <c r="E12" s="30">
        <v>500</v>
      </c>
      <c r="F12" s="30">
        <v>1000</v>
      </c>
    </row>
    <row r="13" spans="2:13" ht="24" thickBot="1" x14ac:dyDescent="0.4">
      <c r="B13" s="30" t="s">
        <v>71</v>
      </c>
      <c r="C13" s="30" t="s">
        <v>72</v>
      </c>
      <c r="D13" s="30">
        <v>3</v>
      </c>
      <c r="E13" s="30">
        <v>200</v>
      </c>
      <c r="F13" s="30"/>
    </row>
    <row r="14" spans="2:13" ht="24" thickBot="1" x14ac:dyDescent="0.4">
      <c r="B14" s="30" t="s">
        <v>73</v>
      </c>
      <c r="C14" s="30" t="s">
        <v>74</v>
      </c>
      <c r="D14" s="30">
        <v>9</v>
      </c>
      <c r="E14" s="30">
        <v>150</v>
      </c>
      <c r="F14" s="30">
        <v>1350</v>
      </c>
    </row>
    <row r="16" spans="2:13" x14ac:dyDescent="0.35">
      <c r="F16">
        <f>SUM(F5:F14)</f>
        <v>21170</v>
      </c>
      <c r="G16" t="s">
        <v>148</v>
      </c>
    </row>
    <row r="17" spans="3:7" x14ac:dyDescent="0.35">
      <c r="F17">
        <f>SUMIF(F5:F14,"&gt;4500")</f>
        <v>4750</v>
      </c>
      <c r="G17" t="s">
        <v>149</v>
      </c>
    </row>
    <row r="18" spans="3:7" x14ac:dyDescent="0.35">
      <c r="F18">
        <f>COUNT(F5:F14)</f>
        <v>9</v>
      </c>
      <c r="G18" t="s">
        <v>150</v>
      </c>
    </row>
    <row r="19" spans="3:7" x14ac:dyDescent="0.35">
      <c r="C19">
        <f>COUNTA(C5:C14)</f>
        <v>9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A4FD2-C22F-41C2-A125-85C996C050E4}">
  <dimension ref="C3:E14"/>
  <sheetViews>
    <sheetView workbookViewId="0">
      <selection activeCell="D13" sqref="D13:E13"/>
    </sheetView>
  </sheetViews>
  <sheetFormatPr defaultRowHeight="14.5" x14ac:dyDescent="0.35"/>
  <cols>
    <col min="3" max="3" width="11.1796875" customWidth="1"/>
  </cols>
  <sheetData>
    <row r="3" spans="3:5" ht="15" thickBot="1" x14ac:dyDescent="0.4"/>
    <row r="4" spans="3:5" ht="15" thickBot="1" x14ac:dyDescent="0.4">
      <c r="C4" s="4" t="s">
        <v>75</v>
      </c>
      <c r="D4" s="37" t="s">
        <v>76</v>
      </c>
      <c r="E4" s="38"/>
    </row>
    <row r="5" spans="3:5" ht="15" thickBot="1" x14ac:dyDescent="0.4">
      <c r="C5" s="5" t="s">
        <v>77</v>
      </c>
      <c r="D5" s="33">
        <v>25769</v>
      </c>
      <c r="E5" s="34"/>
    </row>
    <row r="6" spans="3:5" ht="15" thickBot="1" x14ac:dyDescent="0.4">
      <c r="C6" s="5" t="s">
        <v>78</v>
      </c>
      <c r="D6" s="33">
        <v>24384</v>
      </c>
      <c r="E6" s="34"/>
    </row>
    <row r="7" spans="3:5" ht="15" thickBot="1" x14ac:dyDescent="0.4">
      <c r="C7" s="5" t="s">
        <v>79</v>
      </c>
      <c r="D7" s="35"/>
      <c r="E7" s="36"/>
    </row>
    <row r="8" spans="3:5" ht="15" thickBot="1" x14ac:dyDescent="0.4">
      <c r="C8" s="5" t="s">
        <v>80</v>
      </c>
      <c r="D8" s="33">
        <v>37175</v>
      </c>
      <c r="E8" s="34"/>
    </row>
    <row r="9" spans="3:5" ht="15" thickBot="1" x14ac:dyDescent="0.4">
      <c r="C9" s="5" t="s">
        <v>81</v>
      </c>
      <c r="D9" s="35"/>
      <c r="E9" s="36"/>
    </row>
    <row r="10" spans="3:5" ht="15" thickBot="1" x14ac:dyDescent="0.4">
      <c r="C10" s="5" t="s">
        <v>82</v>
      </c>
      <c r="D10" s="33">
        <v>34778</v>
      </c>
      <c r="E10" s="34"/>
    </row>
    <row r="11" spans="3:5" ht="15" thickBot="1" x14ac:dyDescent="0.4">
      <c r="C11" s="5" t="s">
        <v>83</v>
      </c>
      <c r="D11" s="35"/>
      <c r="E11" s="36"/>
    </row>
    <row r="12" spans="3:5" ht="15" thickBot="1" x14ac:dyDescent="0.4">
      <c r="C12" s="5" t="s">
        <v>84</v>
      </c>
      <c r="D12" s="33">
        <v>36392</v>
      </c>
      <c r="E12" s="34"/>
    </row>
    <row r="13" spans="3:5" ht="29.5" thickBot="1" x14ac:dyDescent="0.4">
      <c r="C13" s="5" t="s">
        <v>85</v>
      </c>
      <c r="D13" s="35"/>
      <c r="E13" s="36"/>
    </row>
    <row r="14" spans="3:5" ht="15" thickBot="1" x14ac:dyDescent="0.4">
      <c r="C14" s="5" t="s">
        <v>86</v>
      </c>
      <c r="D14" s="33">
        <v>12547</v>
      </c>
      <c r="E14" s="34"/>
    </row>
  </sheetData>
  <mergeCells count="11">
    <mergeCell ref="D9:E9"/>
    <mergeCell ref="D4:E4"/>
    <mergeCell ref="D5:E5"/>
    <mergeCell ref="D6:E6"/>
    <mergeCell ref="D7:E7"/>
    <mergeCell ref="D8:E8"/>
    <mergeCell ref="D10:E10"/>
    <mergeCell ref="D11:E11"/>
    <mergeCell ref="D12:E12"/>
    <mergeCell ref="D13:E13"/>
    <mergeCell ref="D14:E1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E27D0-4711-46A7-9E4E-D49F530738FA}">
  <dimension ref="C4:K15"/>
  <sheetViews>
    <sheetView workbookViewId="0">
      <selection activeCell="J6" sqref="J6"/>
    </sheetView>
  </sheetViews>
  <sheetFormatPr defaultRowHeight="14.5" x14ac:dyDescent="0.35"/>
  <cols>
    <col min="3" max="3" width="14.08984375" customWidth="1"/>
  </cols>
  <sheetData>
    <row r="4" spans="3:11" ht="15" thickBot="1" x14ac:dyDescent="0.4"/>
    <row r="5" spans="3:11" ht="29.5" thickBot="1" x14ac:dyDescent="0.4">
      <c r="C5" s="4" t="s">
        <v>93</v>
      </c>
      <c r="D5" s="9" t="s">
        <v>94</v>
      </c>
      <c r="E5" s="9" t="s">
        <v>95</v>
      </c>
      <c r="F5" s="9" t="s">
        <v>96</v>
      </c>
      <c r="G5" s="9" t="s">
        <v>97</v>
      </c>
      <c r="H5" s="9" t="s">
        <v>98</v>
      </c>
      <c r="I5" s="9" t="s">
        <v>99</v>
      </c>
      <c r="J5" s="9" t="s">
        <v>100</v>
      </c>
      <c r="K5" s="9" t="s">
        <v>101</v>
      </c>
    </row>
    <row r="6" spans="3:11" ht="15" thickBot="1" x14ac:dyDescent="0.4">
      <c r="C6" s="5" t="s">
        <v>77</v>
      </c>
      <c r="D6" s="8" t="s">
        <v>102</v>
      </c>
      <c r="E6" s="8" t="s">
        <v>103</v>
      </c>
      <c r="F6" s="8" t="s">
        <v>102</v>
      </c>
      <c r="G6" s="8" t="s">
        <v>103</v>
      </c>
      <c r="H6" s="8" t="s">
        <v>102</v>
      </c>
      <c r="I6" s="8" t="s">
        <v>102</v>
      </c>
      <c r="J6" s="10"/>
      <c r="K6" s="10"/>
    </row>
    <row r="7" spans="3:11" ht="15" thickBot="1" x14ac:dyDescent="0.4">
      <c r="C7" s="5" t="s">
        <v>78</v>
      </c>
      <c r="D7" s="8" t="s">
        <v>102</v>
      </c>
      <c r="E7" s="8" t="s">
        <v>102</v>
      </c>
      <c r="F7" s="8" t="s">
        <v>102</v>
      </c>
      <c r="G7" s="8" t="s">
        <v>103</v>
      </c>
      <c r="H7" s="8" t="s">
        <v>102</v>
      </c>
      <c r="I7" s="8" t="s">
        <v>102</v>
      </c>
      <c r="J7" s="10"/>
      <c r="K7" s="10"/>
    </row>
    <row r="8" spans="3:11" ht="15" thickBot="1" x14ac:dyDescent="0.4">
      <c r="C8" s="5" t="s">
        <v>79</v>
      </c>
      <c r="D8" s="8" t="s">
        <v>103</v>
      </c>
      <c r="E8" s="8" t="s">
        <v>102</v>
      </c>
      <c r="F8" s="8" t="s">
        <v>103</v>
      </c>
      <c r="G8" s="8" t="s">
        <v>102</v>
      </c>
      <c r="H8" s="8" t="s">
        <v>103</v>
      </c>
      <c r="I8" s="8" t="s">
        <v>102</v>
      </c>
      <c r="J8" s="10"/>
      <c r="K8" s="10"/>
    </row>
    <row r="9" spans="3:11" ht="15" thickBot="1" x14ac:dyDescent="0.4">
      <c r="C9" s="5" t="s">
        <v>77</v>
      </c>
      <c r="D9" s="8" t="s">
        <v>102</v>
      </c>
      <c r="E9" s="8" t="s">
        <v>102</v>
      </c>
      <c r="F9" s="8" t="s">
        <v>103</v>
      </c>
      <c r="G9" s="8" t="s">
        <v>102</v>
      </c>
      <c r="H9" s="8" t="s">
        <v>102</v>
      </c>
      <c r="I9" s="8" t="s">
        <v>103</v>
      </c>
      <c r="J9" s="10"/>
      <c r="K9" s="10"/>
    </row>
    <row r="10" spans="3:11" ht="15" thickBot="1" x14ac:dyDescent="0.4">
      <c r="C10" s="5" t="s">
        <v>81</v>
      </c>
      <c r="D10" s="8" t="s">
        <v>103</v>
      </c>
      <c r="E10" s="8" t="s">
        <v>102</v>
      </c>
      <c r="F10" s="8" t="s">
        <v>103</v>
      </c>
      <c r="G10" s="8" t="s">
        <v>103</v>
      </c>
      <c r="H10" s="8" t="s">
        <v>102</v>
      </c>
      <c r="I10" s="8" t="s">
        <v>102</v>
      </c>
      <c r="J10" s="10"/>
      <c r="K10" s="10"/>
    </row>
    <row r="11" spans="3:11" ht="15" thickBot="1" x14ac:dyDescent="0.4">
      <c r="C11" s="5" t="s">
        <v>82</v>
      </c>
      <c r="D11" s="8" t="s">
        <v>102</v>
      </c>
      <c r="E11" s="8" t="s">
        <v>102</v>
      </c>
      <c r="F11" s="8" t="s">
        <v>102</v>
      </c>
      <c r="G11" s="8" t="s">
        <v>102</v>
      </c>
      <c r="H11" s="8" t="s">
        <v>103</v>
      </c>
      <c r="I11" s="8" t="s">
        <v>102</v>
      </c>
      <c r="J11" s="10"/>
      <c r="K11" s="10"/>
    </row>
    <row r="12" spans="3:11" ht="15" thickBot="1" x14ac:dyDescent="0.4">
      <c r="C12" s="5" t="s">
        <v>78</v>
      </c>
      <c r="D12" s="8" t="s">
        <v>103</v>
      </c>
      <c r="E12" s="8" t="s">
        <v>102</v>
      </c>
      <c r="F12" s="8" t="s">
        <v>103</v>
      </c>
      <c r="G12" s="8" t="s">
        <v>102</v>
      </c>
      <c r="H12" s="8" t="s">
        <v>102</v>
      </c>
      <c r="I12" s="8" t="s">
        <v>103</v>
      </c>
      <c r="J12" s="10"/>
      <c r="K12" s="10"/>
    </row>
    <row r="13" spans="3:11" ht="15" thickBot="1" x14ac:dyDescent="0.4">
      <c r="C13" s="5" t="s">
        <v>84</v>
      </c>
      <c r="D13" s="8" t="s">
        <v>102</v>
      </c>
      <c r="E13" s="8" t="s">
        <v>102</v>
      </c>
      <c r="F13" s="8" t="s">
        <v>103</v>
      </c>
      <c r="G13" s="8" t="s">
        <v>102</v>
      </c>
      <c r="H13" s="8" t="s">
        <v>102</v>
      </c>
      <c r="I13" s="8" t="s">
        <v>102</v>
      </c>
      <c r="J13" s="10"/>
      <c r="K13" s="10"/>
    </row>
    <row r="14" spans="3:11" ht="15" thickBot="1" x14ac:dyDescent="0.4">
      <c r="C14" s="5" t="s">
        <v>77</v>
      </c>
      <c r="D14" s="8" t="s">
        <v>103</v>
      </c>
      <c r="E14" s="8" t="s">
        <v>102</v>
      </c>
      <c r="F14" s="8" t="s">
        <v>103</v>
      </c>
      <c r="G14" s="8" t="s">
        <v>102</v>
      </c>
      <c r="H14" s="8" t="s">
        <v>102</v>
      </c>
      <c r="I14" s="8" t="s">
        <v>102</v>
      </c>
      <c r="J14" s="10"/>
      <c r="K14" s="10"/>
    </row>
    <row r="15" spans="3:11" ht="15" thickBot="1" x14ac:dyDescent="0.4">
      <c r="C15" s="5" t="s">
        <v>86</v>
      </c>
      <c r="D15" s="8" t="s">
        <v>102</v>
      </c>
      <c r="E15" s="8" t="s">
        <v>103</v>
      </c>
      <c r="F15" s="8" t="s">
        <v>103</v>
      </c>
      <c r="G15" s="8" t="s">
        <v>103</v>
      </c>
      <c r="H15" s="8" t="s">
        <v>103</v>
      </c>
      <c r="I15" s="8" t="s">
        <v>102</v>
      </c>
      <c r="J15" s="10"/>
      <c r="K15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13552-9B72-4739-A189-32BF77B9E0E2}">
  <dimension ref="C4:C16"/>
  <sheetViews>
    <sheetView workbookViewId="0">
      <selection activeCell="C17" sqref="C17"/>
    </sheetView>
  </sheetViews>
  <sheetFormatPr defaultRowHeight="14.5" x14ac:dyDescent="0.35"/>
  <sheetData>
    <row r="4" spans="3:3" ht="15" thickBot="1" x14ac:dyDescent="0.4"/>
    <row r="5" spans="3:3" ht="15" thickBot="1" x14ac:dyDescent="0.4">
      <c r="C5" s="4" t="s">
        <v>75</v>
      </c>
    </row>
    <row r="6" spans="3:3" ht="15" thickBot="1" x14ac:dyDescent="0.4">
      <c r="C6" s="5" t="s">
        <v>77</v>
      </c>
    </row>
    <row r="7" spans="3:3" ht="15" thickBot="1" x14ac:dyDescent="0.4">
      <c r="C7" s="5" t="s">
        <v>78</v>
      </c>
    </row>
    <row r="8" spans="3:3" ht="15" thickBot="1" x14ac:dyDescent="0.4">
      <c r="C8" s="5" t="s">
        <v>79</v>
      </c>
    </row>
    <row r="9" spans="3:3" ht="15" thickBot="1" x14ac:dyDescent="0.4">
      <c r="C9" s="6"/>
    </row>
    <row r="10" spans="3:3" ht="15" thickBot="1" x14ac:dyDescent="0.4">
      <c r="C10" s="5" t="s">
        <v>81</v>
      </c>
    </row>
    <row r="11" spans="3:3" ht="15" thickBot="1" x14ac:dyDescent="0.4">
      <c r="C11" s="5" t="s">
        <v>82</v>
      </c>
    </row>
    <row r="12" spans="3:3" ht="15" thickBot="1" x14ac:dyDescent="0.4">
      <c r="C12" s="6"/>
    </row>
    <row r="13" spans="3:3" ht="15" thickBot="1" x14ac:dyDescent="0.4">
      <c r="C13" s="5" t="s">
        <v>84</v>
      </c>
    </row>
    <row r="14" spans="3:3" ht="15" thickBot="1" x14ac:dyDescent="0.4">
      <c r="C14" s="6"/>
    </row>
    <row r="15" spans="3:3" ht="15" thickBot="1" x14ac:dyDescent="0.4">
      <c r="C15" s="5" t="s">
        <v>86</v>
      </c>
    </row>
    <row r="16" spans="3:3" x14ac:dyDescent="0.35">
      <c r="C16">
        <f>COUNTA(C6:C15)</f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9F5C5-4E6F-4967-93DF-78791B5F5300}">
  <dimension ref="C3:I15"/>
  <sheetViews>
    <sheetView workbookViewId="0">
      <selection activeCell="G13" sqref="G13"/>
    </sheetView>
  </sheetViews>
  <sheetFormatPr defaultRowHeight="14.5" x14ac:dyDescent="0.35"/>
  <sheetData>
    <row r="3" spans="3:9" x14ac:dyDescent="0.35">
      <c r="I3" t="s">
        <v>147</v>
      </c>
    </row>
    <row r="4" spans="3:9" ht="15" thickBot="1" x14ac:dyDescent="0.4"/>
    <row r="5" spans="3:9" ht="15" thickBot="1" x14ac:dyDescent="0.4">
      <c r="C5" s="4" t="s">
        <v>55</v>
      </c>
      <c r="D5" s="7" t="s">
        <v>56</v>
      </c>
      <c r="E5" s="7" t="s">
        <v>57</v>
      </c>
      <c r="F5" s="7" t="s">
        <v>58</v>
      </c>
      <c r="G5" s="7" t="s">
        <v>59</v>
      </c>
    </row>
    <row r="6" spans="3:9" ht="15" thickBot="1" x14ac:dyDescent="0.4">
      <c r="C6" s="5" t="s">
        <v>60</v>
      </c>
      <c r="D6" s="8" t="s">
        <v>61</v>
      </c>
      <c r="E6" s="8">
        <v>6</v>
      </c>
      <c r="F6" s="8">
        <v>650</v>
      </c>
      <c r="G6" s="8">
        <v>3900</v>
      </c>
    </row>
    <row r="7" spans="3:9" ht="15" thickBot="1" x14ac:dyDescent="0.4">
      <c r="C7" s="5" t="s">
        <v>62</v>
      </c>
      <c r="D7" s="8" t="s">
        <v>63</v>
      </c>
      <c r="E7" s="8">
        <v>3</v>
      </c>
      <c r="F7" s="8">
        <v>720</v>
      </c>
      <c r="G7" s="8">
        <v>2160</v>
      </c>
    </row>
    <row r="8" spans="3:9" ht="15" thickBot="1" x14ac:dyDescent="0.4">
      <c r="C8" s="5" t="s">
        <v>64</v>
      </c>
      <c r="D8" s="8" t="s">
        <v>87</v>
      </c>
      <c r="E8" s="8">
        <v>5</v>
      </c>
      <c r="F8" s="8">
        <v>950</v>
      </c>
      <c r="G8" s="8">
        <v>4750</v>
      </c>
    </row>
    <row r="9" spans="3:9" ht="15" thickBot="1" x14ac:dyDescent="0.4">
      <c r="C9" s="5" t="s">
        <v>65</v>
      </c>
      <c r="D9" s="8" t="s">
        <v>66</v>
      </c>
      <c r="E9" s="8">
        <v>2</v>
      </c>
      <c r="F9" s="8">
        <v>680</v>
      </c>
      <c r="G9" s="8">
        <v>1360</v>
      </c>
    </row>
    <row r="10" spans="3:9" ht="15" thickBot="1" x14ac:dyDescent="0.4">
      <c r="C10" s="5" t="s">
        <v>67</v>
      </c>
      <c r="D10" s="8" t="s">
        <v>61</v>
      </c>
      <c r="E10" s="8">
        <v>7</v>
      </c>
      <c r="F10" s="8">
        <v>600</v>
      </c>
      <c r="G10" s="8">
        <v>4200</v>
      </c>
    </row>
    <row r="11" spans="3:9" ht="15" thickBot="1" x14ac:dyDescent="0.4">
      <c r="C11" s="5" t="s">
        <v>68</v>
      </c>
      <c r="D11" s="8" t="s">
        <v>88</v>
      </c>
      <c r="E11" s="8">
        <v>5</v>
      </c>
      <c r="F11" s="8">
        <v>250</v>
      </c>
      <c r="G11" s="8">
        <v>1250</v>
      </c>
    </row>
    <row r="12" spans="3:9" ht="15" thickBot="1" x14ac:dyDescent="0.4">
      <c r="C12" s="5" t="s">
        <v>69</v>
      </c>
      <c r="D12" s="8" t="s">
        <v>89</v>
      </c>
      <c r="E12" s="8">
        <v>4</v>
      </c>
      <c r="F12" s="8">
        <v>300</v>
      </c>
      <c r="G12" s="8">
        <v>1200</v>
      </c>
    </row>
    <row r="13" spans="3:9" ht="15" thickBot="1" x14ac:dyDescent="0.4">
      <c r="C13" s="5" t="s">
        <v>70</v>
      </c>
      <c r="D13" s="8" t="s">
        <v>90</v>
      </c>
      <c r="E13" s="8">
        <v>2</v>
      </c>
      <c r="F13" s="8">
        <v>500</v>
      </c>
      <c r="G13" s="8">
        <v>1000</v>
      </c>
    </row>
    <row r="14" spans="3:9" ht="15" thickBot="1" x14ac:dyDescent="0.4">
      <c r="C14" s="5" t="s">
        <v>71</v>
      </c>
      <c r="D14" s="8" t="s">
        <v>72</v>
      </c>
      <c r="E14" s="8">
        <v>3</v>
      </c>
      <c r="F14" s="8">
        <v>200</v>
      </c>
      <c r="G14" s="8">
        <v>600</v>
      </c>
    </row>
    <row r="15" spans="3:9" ht="15" thickBot="1" x14ac:dyDescent="0.4">
      <c r="C15" s="5" t="s">
        <v>73</v>
      </c>
      <c r="D15" s="8" t="s">
        <v>74</v>
      </c>
      <c r="E15" s="8">
        <v>9</v>
      </c>
      <c r="F15" s="8">
        <v>150</v>
      </c>
      <c r="G15" s="8">
        <v>1350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84AB7-CC10-4B75-BD0E-028FA34DD36D}">
  <dimension ref="D4:E15"/>
  <sheetViews>
    <sheetView workbookViewId="0">
      <selection activeCell="H8" sqref="H8"/>
    </sheetView>
  </sheetViews>
  <sheetFormatPr defaultRowHeight="14.5" x14ac:dyDescent="0.35"/>
  <cols>
    <col min="4" max="4" width="11.453125" customWidth="1"/>
  </cols>
  <sheetData>
    <row r="4" spans="4:5" ht="15" thickBot="1" x14ac:dyDescent="0.4"/>
    <row r="5" spans="4:5" ht="29.5" thickBot="1" x14ac:dyDescent="0.4">
      <c r="D5" s="4" t="s">
        <v>91</v>
      </c>
      <c r="E5" s="7" t="s">
        <v>92</v>
      </c>
    </row>
    <row r="6" spans="4:5" ht="15" thickBot="1" x14ac:dyDescent="0.4">
      <c r="D6" s="5" t="s">
        <v>77</v>
      </c>
      <c r="E6" s="8">
        <v>482</v>
      </c>
    </row>
    <row r="7" spans="4:5" ht="15" thickBot="1" x14ac:dyDescent="0.4">
      <c r="D7" s="5" t="s">
        <v>78</v>
      </c>
      <c r="E7" s="8">
        <v>276</v>
      </c>
    </row>
    <row r="8" spans="4:5" ht="15" thickBot="1" x14ac:dyDescent="0.4">
      <c r="D8" s="5" t="s">
        <v>79</v>
      </c>
      <c r="E8" s="8">
        <v>373</v>
      </c>
    </row>
    <row r="9" spans="4:5" ht="15" thickBot="1" x14ac:dyDescent="0.4">
      <c r="D9" s="5" t="s">
        <v>80</v>
      </c>
      <c r="E9" s="8">
        <v>555</v>
      </c>
    </row>
    <row r="10" spans="4:5" ht="15" thickBot="1" x14ac:dyDescent="0.4">
      <c r="D10" s="5" t="s">
        <v>81</v>
      </c>
      <c r="E10" s="8">
        <v>440</v>
      </c>
    </row>
    <row r="11" spans="4:5" ht="15" thickBot="1" x14ac:dyDescent="0.4">
      <c r="D11" s="5" t="s">
        <v>82</v>
      </c>
      <c r="E11" s="8">
        <v>475</v>
      </c>
    </row>
    <row r="12" spans="4:5" ht="15" thickBot="1" x14ac:dyDescent="0.4">
      <c r="D12" s="5" t="s">
        <v>83</v>
      </c>
      <c r="E12" s="8">
        <v>418</v>
      </c>
    </row>
    <row r="13" spans="4:5" ht="15" thickBot="1" x14ac:dyDescent="0.4">
      <c r="D13" s="5" t="s">
        <v>84</v>
      </c>
      <c r="E13" s="8">
        <v>446</v>
      </c>
    </row>
    <row r="14" spans="4:5" ht="29.5" thickBot="1" x14ac:dyDescent="0.4">
      <c r="D14" s="5" t="s">
        <v>85</v>
      </c>
      <c r="E14" s="8">
        <v>375</v>
      </c>
    </row>
    <row r="15" spans="4:5" ht="15" thickBot="1" x14ac:dyDescent="0.4">
      <c r="D15" s="5" t="s">
        <v>86</v>
      </c>
      <c r="E15" s="8">
        <v>282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86F63-CB5E-4168-A683-337104053620}">
  <dimension ref="D4:F11"/>
  <sheetViews>
    <sheetView workbookViewId="0">
      <selection activeCell="I11" sqref="I11"/>
    </sheetView>
  </sheetViews>
  <sheetFormatPr defaultRowHeight="14.5" x14ac:dyDescent="0.35"/>
  <cols>
    <col min="4" max="4" width="24.26953125" customWidth="1"/>
    <col min="5" max="6" width="38" bestFit="1" customWidth="1"/>
  </cols>
  <sheetData>
    <row r="4" spans="4:6" ht="15" thickBot="1" x14ac:dyDescent="0.4"/>
    <row r="5" spans="4:6" ht="17.5" customHeight="1" thickBot="1" x14ac:dyDescent="0.4">
      <c r="D5" s="11" t="s">
        <v>104</v>
      </c>
      <c r="E5" s="12" t="s">
        <v>111</v>
      </c>
      <c r="F5" s="12" t="s">
        <v>112</v>
      </c>
    </row>
    <row r="6" spans="4:6" ht="15" thickBot="1" x14ac:dyDescent="0.4">
      <c r="D6" s="13" t="s">
        <v>105</v>
      </c>
      <c r="E6" s="14"/>
      <c r="F6" s="14"/>
    </row>
    <row r="7" spans="4:6" ht="15" thickBot="1" x14ac:dyDescent="0.4">
      <c r="D7" s="13" t="s">
        <v>106</v>
      </c>
      <c r="E7" s="14"/>
      <c r="F7" s="14"/>
    </row>
    <row r="8" spans="4:6" ht="15" thickBot="1" x14ac:dyDescent="0.4">
      <c r="D8" s="13" t="s">
        <v>107</v>
      </c>
      <c r="E8" s="14"/>
      <c r="F8" s="14"/>
    </row>
    <row r="9" spans="4:6" ht="15" thickBot="1" x14ac:dyDescent="0.4">
      <c r="D9" s="13" t="s">
        <v>108</v>
      </c>
      <c r="E9" s="14"/>
      <c r="F9" s="14"/>
    </row>
    <row r="10" spans="4:6" ht="15" thickBot="1" x14ac:dyDescent="0.4">
      <c r="D10" s="13" t="s">
        <v>109</v>
      </c>
      <c r="E10" s="14"/>
      <c r="F10" s="14"/>
    </row>
    <row r="11" spans="4:6" ht="15" thickBot="1" x14ac:dyDescent="0.4">
      <c r="D11" s="13" t="s">
        <v>110</v>
      </c>
      <c r="E11" s="14"/>
      <c r="F11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</vt:i4>
      </vt:variant>
    </vt:vector>
  </HeadingPairs>
  <TitlesOfParts>
    <vt:vector size="23" baseType="lpstr">
      <vt:lpstr>Question</vt:lpstr>
      <vt:lpstr>Answer</vt:lpstr>
      <vt:lpstr>sum</vt:lpstr>
      <vt:lpstr>count_countblank</vt:lpstr>
      <vt:lpstr>countif</vt:lpstr>
      <vt:lpstr>counta</vt:lpstr>
      <vt:lpstr>product</vt:lpstr>
      <vt:lpstr>max_min_average</vt:lpstr>
      <vt:lpstr>Proper_Upper</vt:lpstr>
      <vt:lpstr>concatenation</vt:lpstr>
      <vt:lpstr>Large_Small</vt:lpstr>
      <vt:lpstr>Roman Number</vt:lpstr>
      <vt:lpstr>If function</vt:lpstr>
      <vt:lpstr>time_now_today</vt:lpstr>
      <vt:lpstr>Datediff</vt:lpstr>
      <vt:lpstr>month</vt:lpstr>
      <vt:lpstr>left_right</vt:lpstr>
      <vt:lpstr>data validation</vt:lpstr>
      <vt:lpstr>Sheet2</vt:lpstr>
      <vt:lpstr>Sheet3</vt:lpstr>
      <vt:lpstr>Cricket</vt:lpstr>
      <vt:lpstr>Football</vt:lpstr>
      <vt:lpstr>Hockey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Manas Halder</dc:creator>
  <cp:lastModifiedBy>Manas Halder</cp:lastModifiedBy>
  <dcterms:created xsi:type="dcterms:W3CDTF">2024-07-06T17:24:36Z</dcterms:created>
  <dcterms:modified xsi:type="dcterms:W3CDTF">2026-08-10T18:49:52Z</dcterms:modified>
</cp:coreProperties>
</file>